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<sst xmlns="http://schemas.openxmlformats.org/spreadsheetml/2006/main" count="63" uniqueCount="63">
  <si>
    <t xml:space="preserve"/>
  </si>
  <si>
    <t xml:space="preserve">TCQ040</t>
  </si>
  <si>
    <t xml:space="preserve">U</t>
  </si>
  <si>
    <t xml:space="preserve">Chaudière au fioul, collective, à basse température, sur pied, en fonte.</t>
  </si>
  <si>
    <r>
      <rPr>
        <sz val="8.25"/>
        <color rgb="FF000000"/>
        <rFont val="Arial"/>
        <family val="2"/>
      </rPr>
      <t xml:space="preserve">Chaudière sur pied, à basse température, technologie Thermostream (principe d'anticondensation, ne nécessite pas de température minimale de retour), avec corps en fonte de fer GL 180M, 3 parcours des fumées entourant complètement le foyer entièrement refroidi par eau, forte isolation thermique, porte frontale avec possibilité de tourner à gauche ou à droite, pour brûleur pressurisé de fioul ou gaz, puissance utile de 86 à 105 kW, poids 543 kg, dimensions 1125x880x1035 mm, modèle Logano GE315 105 "BUDERUS", à 5 éléments assemblés, avec tableau de régulation Logamatic 4211 (avec unité de commande MEC 2) pour la régulation de la chaudière en fonction de la température extérieure, d'un circuit de chauffage, du circuit d'E.C.S. et du circuit de recirculation d'E.C.S., avec sonde de température extérieure, FA,.</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</si>
  <si>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</si>
  <si>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</si>
  <si>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</si>
  <si>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</si>
  <si>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</si>
  <si>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</si>
  <si>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mt38cbu050zb</t>
  </si>
  <si>
    <t xml:space="preserve">Chaudière sur pied, à basse température, technologie Thermostream (principe d'anticondensation, ne nécessite pas de température minimale de retour), avec corps en fonte de fer GL 180M, 3 parcours des fumées entourant complètement le foyer entièrement refroidi par eau, forte isolation thermique, porte frontale avec possibilité de tourner à gauche ou à droite, pour brûleur pressurisé de fioul ou gaz, puissance utile de 86 à 105 kW, poids 543 kg, dimensions 1125x880x1035 mm, modèle Logano GE315 105 "BUDERUS", à 5 éléments assemblés, avec tableau de régulation Logamatic 4211 (avec unité de commande MEC 2) pour la régulation de la chaudière en fonction de la température extérieure, d'un circuit de chauffage, du circuit d'E.C.S. et du circuit de recirculation d'E.C.S., avec sonde de température extérieure, FA.</t>
  </si>
  <si>
    <t xml:space="preserve">U</t>
  </si>
  <si>
    <t xml:space="preserve">mt38ccg100a</t>
  </si>
  <si>
    <t xml:space="preserve">Brûleur pressurisé modulant pour fioul, de puissance maximale 120 kW, avec allumeur électronique.</t>
  </si>
  <si>
    <t xml:space="preserve">U</t>
  </si>
  <si>
    <t xml:space="preserve">mt37sve010a</t>
  </si>
  <si>
    <t xml:space="preserve">Vanne à sphère en laiton nickelé à visser de 3/8".</t>
  </si>
  <si>
    <t xml:space="preserve">U</t>
  </si>
  <si>
    <t xml:space="preserve">mt38sss210a</t>
  </si>
  <si>
    <t xml:space="preserve">Clapet anti-pollution de gazole en aluminium, avec tamis en acier inoxydable avec perforations de 0,1 mm de diamètre, avec filet de 3/8".</t>
  </si>
  <si>
    <t xml:space="preserve">U</t>
  </si>
  <si>
    <t xml:space="preserve">mt38sss200b</t>
  </si>
  <si>
    <t xml:space="preserve">Compteur de gazole, à visser, de 3/8" de diamètre nominal, débit maximal de 200 l/h et température maximale du liquide conduit 60°C, y compris raccords de connexion.</t>
  </si>
  <si>
    <t xml:space="preserve">U</t>
  </si>
  <si>
    <t xml:space="preserve">mt37svs010a</t>
  </si>
  <si>
    <t xml:space="preserve">Vanne de sécurité, en laiton, avec filet de 1/2" de diamètre, réglé à 3 bar de pression.</t>
  </si>
  <si>
    <t xml:space="preserve">U</t>
  </si>
  <si>
    <t xml:space="preserve">mt37sgl020d</t>
  </si>
  <si>
    <t xml:space="preserve">Purgeur automatique d'air avec flotteur et filet de 1/2" de diamètre, corps et couvercle en laiton, pour une pression maximale de travail de 6 bar et une température maximale de 110°C.</t>
  </si>
  <si>
    <t xml:space="preserve">U</t>
  </si>
  <si>
    <t xml:space="preserve">mt38sss120</t>
  </si>
  <si>
    <t xml:space="preserve">Pyrostat à réarmement manuel.</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</si>
  <si>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</si>
  <si>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</si>
  <si>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</si>
  <si>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</si>
  <si>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mt35aia010a</t>
  </si>
  <si>
    <t xml:space="preserve">Tube courbable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</si>
  <si>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</si>
  <si>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mt35cun020a</t>
  </si>
  <si>
    <t xml:space="preserve">Câble unipolaire ES07Z1-K (AS), sa tension assignée étant de 450/750 V, réaction au feu classe Cca-s1b,d1,a1 selon FR EN 50575, avec conducteur multifilaire de cuivre classe 5 (-K) de 1,5 mm² de section, avec isolation de composé thermoplastique à base de polyoléfine sans halogènes à faible émission de fumées et de gaz corrosifs (Z1).</t>
  </si>
  <si>
    <t xml:space="preserve">m</t>
  </si>
  <si>
    <t xml:space="preserve">mt38ccg011a</t>
  </si>
  <si>
    <t xml:space="preserve">Mise en fonctionnement du brûleur pour fioul.</t>
  </si>
  <si>
    <t xml:space="preserve">U</t>
  </si>
  <si>
    <t xml:space="preserve">mt38www010</t>
  </si>
  <si>
    <t xml:space="preserve">Produits complémentaires pour installation de chauffage.</t>
  </si>
  <si>
    <t xml:space="preserve">U</t>
  </si>
  <si>
    <t xml:space="preserve">mt37www010</t>
  </si>
  <si>
    <t xml:space="preserve">Produits complémentaires pour installations de plomberie.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</si>
  <si>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</si>
  <si>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</si>
  <si>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</si>
  <si>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</si>
  <si>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</si>
  <si>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</si>
  <si>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</si>
  <si>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Coûts directs complémentaires</t>
  </si>
  <si>
    <t xml:space="preserve">%</t>
  </si>
  <si>
    <t xml:space="preserve">Coût d'entretien décennal: 8.226,53€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</si>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</sst>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7" t="s">
        <v>12</v>
      </c>
      <c r="D9" s="9">
        <v>1.000000</v>
      </c>
      <c r="E9" s="11" t="s">
        <v>13</v>
      </c>
      <c r="F9" s="13">
        <v>5724.000000</v>
      </c>
      <c r="G9" s="13">
        <f ca="1">ROUND(INDIRECT(ADDRESS(ROW()+(0), COLUMN()+(-3), 1))*INDIRECT(ADDRESS(ROW()+(0), COLUMN()+(-1), 1)), 2)</f>
        <v>5724.000000</v>
      </c>
    </row>
    <row r="10" spans="1:7" ht="24.00" thickBot="1" customHeight="1">
      <c r="A10" s="14" t="s">
        <v>14</v>
      </c>
      <c r="B10" s="14"/>
      <c r="C10" s="14" t="s">
        <v>15</v>
      </c>
      <c r="D10" s="15">
        <v>1.000000</v>
      </c>
      <c r="E10" s="16" t="s">
        <v>16</v>
      </c>
      <c r="F10" s="17">
        <v>790.000000</v>
      </c>
      <c r="G10" s="17">
        <f ca="1">ROUND(INDIRECT(ADDRESS(ROW()+(0), COLUMN()+(-3), 1))*INDIRECT(ADDRESS(ROW()+(0), COLUMN()+(-1), 1)), 2)</f>
        <v>790.000000</v>
      </c>
    </row>
    <row r="11" spans="1:7" ht="13.50" thickBot="1" customHeight="1">
      <c r="A11" s="14" t="s">
        <v>17</v>
      </c>
      <c r="B11" s="14"/>
      <c r="C11" s="14" t="s">
        <v>18</v>
      </c>
      <c r="D11" s="15">
        <v>2.000000</v>
      </c>
      <c r="E11" s="16" t="s">
        <v>19</v>
      </c>
      <c r="F11" s="17">
        <v>3.240000</v>
      </c>
      <c r="G11" s="17">
        <f ca="1">ROUND(INDIRECT(ADDRESS(ROW()+(0), COLUMN()+(-3), 1))*INDIRECT(ADDRESS(ROW()+(0), COLUMN()+(-1), 1)), 2)</f>
        <v>6.480000</v>
      </c>
    </row>
    <row r="12" spans="1:7" ht="24.00" thickBot="1" customHeight="1">
      <c r="A12" s="14" t="s">
        <v>20</v>
      </c>
      <c r="B12" s="14"/>
      <c r="C12" s="14" t="s">
        <v>21</v>
      </c>
      <c r="D12" s="15">
        <v>1.000000</v>
      </c>
      <c r="E12" s="16" t="s">
        <v>22</v>
      </c>
      <c r="F12" s="17">
        <v>4.980000</v>
      </c>
      <c r="G12" s="17">
        <f ca="1">ROUND(INDIRECT(ADDRESS(ROW()+(0), COLUMN()+(-3), 1))*INDIRECT(ADDRESS(ROW()+(0), COLUMN()+(-1), 1)), 2)</f>
        <v>4.980000</v>
      </c>
    </row>
    <row r="13" spans="1:7" ht="24.00" thickBot="1" customHeight="1">
      <c r="A13" s="14" t="s">
        <v>23</v>
      </c>
      <c r="B13" s="14"/>
      <c r="C13" s="14" t="s">
        <v>24</v>
      </c>
      <c r="D13" s="15">
        <v>1.000000</v>
      </c>
      <c r="E13" s="16" t="s">
        <v>25</v>
      </c>
      <c r="F13" s="17">
        <v>335.480000</v>
      </c>
      <c r="G13" s="17">
        <f ca="1">ROUND(INDIRECT(ADDRESS(ROW()+(0), COLUMN()+(-3), 1))*INDIRECT(ADDRESS(ROW()+(0), COLUMN()+(-1), 1)), 2)</f>
        <v>335.480000</v>
      </c>
    </row>
    <row r="14" spans="1:7" ht="13.50" thickBot="1" customHeight="1">
      <c r="A14" s="14" t="s">
        <v>26</v>
      </c>
      <c r="B14" s="14"/>
      <c r="C14" s="14" t="s">
        <v>27</v>
      </c>
      <c r="D14" s="15">
        <v>1.000000</v>
      </c>
      <c r="E14" s="16" t="s">
        <v>28</v>
      </c>
      <c r="F14" s="17">
        <v>4.420000</v>
      </c>
      <c r="G14" s="17">
        <f ca="1">ROUND(INDIRECT(ADDRESS(ROW()+(0), COLUMN()+(-3), 1))*INDIRECT(ADDRESS(ROW()+(0), COLUMN()+(-1), 1)), 2)</f>
        <v>4.420000</v>
      </c>
    </row>
    <row r="15" spans="1:7" ht="24.00" thickBot="1" customHeight="1">
      <c r="A15" s="14" t="s">
        <v>29</v>
      </c>
      <c r="B15" s="14"/>
      <c r="C15" s="14" t="s">
        <v>30</v>
      </c>
      <c r="D15" s="15">
        <v>2.000000</v>
      </c>
      <c r="E15" s="16" t="s">
        <v>31</v>
      </c>
      <c r="F15" s="17">
        <v>6.920000</v>
      </c>
      <c r="G15" s="17">
        <f ca="1">ROUND(INDIRECT(ADDRESS(ROW()+(0), COLUMN()+(-3), 1))*INDIRECT(ADDRESS(ROW()+(0), COLUMN()+(-1), 1)), 2)</f>
        <v>13.840000</v>
      </c>
    </row>
    <row r="16" spans="1:7" ht="13.50" thickBot="1" customHeight="1">
      <c r="A16" s="14" t="s">
        <v>32</v>
      </c>
      <c r="B16" s="14"/>
      <c r="C16" s="14" t="s">
        <v>33</v>
      </c>
      <c r="D16" s="15">
        <v>1.000000</v>
      </c>
      <c r="E16" s="16" t="s">
        <v>34</v>
      </c>
      <c r="F16" s="17">
        <v>70.410000</v>
      </c>
      <c r="G16" s="17">
        <f ca="1">ROUND(INDIRECT(ADDRESS(ROW()+(0), COLUMN()+(-3), 1))*INDIRECT(ADDRESS(ROW()+(0), COLUMN()+(-1), 1)), 2)</f>
        <v>70.410000</v>
      </c>
    </row>
    <row r="17" spans="1:7" ht="34.50" thickBot="1" customHeight="1">
      <c r="A17" s="14" t="s">
        <v>35</v>
      </c>
      <c r="B17" s="14"/>
      <c r="C17" s="14" t="s">
        <v>36</v>
      </c>
      <c r="D17" s="15">
        <v>1.000000</v>
      </c>
      <c r="E17" s="16" t="s">
        <v>37</v>
      </c>
      <c r="F17" s="17">
        <v>15.000000</v>
      </c>
      <c r="G17" s="17">
        <f ca="1">ROUND(INDIRECT(ADDRESS(ROW()+(0), COLUMN()+(-3), 1))*INDIRECT(ADDRESS(ROW()+(0), COLUMN()+(-1), 1)), 2)</f>
        <v>15.000000</v>
      </c>
    </row>
    <row r="18" spans="1:7" ht="55.50" thickBot="1" customHeight="1">
      <c r="A18" s="14" t="s">
        <v>38</v>
      </c>
      <c r="B18" s="14"/>
      <c r="C18" s="14" t="s">
        <v>39</v>
      </c>
      <c r="D18" s="15">
        <v>10.000000</v>
      </c>
      <c r="E18" s="16" t="s">
        <v>40</v>
      </c>
      <c r="F18" s="17">
        <v>0.260000</v>
      </c>
      <c r="G18" s="17">
        <f ca="1">ROUND(INDIRECT(ADDRESS(ROW()+(0), COLUMN()+(-3), 1))*INDIRECT(ADDRESS(ROW()+(0), COLUMN()+(-1), 1)), 2)</f>
        <v>2.600000</v>
      </c>
    </row>
    <row r="19" spans="1:7" ht="45.00" thickBot="1" customHeight="1">
      <c r="A19" s="14" t="s">
        <v>41</v>
      </c>
      <c r="B19" s="14"/>
      <c r="C19" s="14" t="s">
        <v>42</v>
      </c>
      <c r="D19" s="15">
        <v>20.000000</v>
      </c>
      <c r="E19" s="16" t="s">
        <v>43</v>
      </c>
      <c r="F19" s="17">
        <v>0.410000</v>
      </c>
      <c r="G19" s="17">
        <f ca="1">ROUND(INDIRECT(ADDRESS(ROW()+(0), COLUMN()+(-3), 1))*INDIRECT(ADDRESS(ROW()+(0), COLUMN()+(-1), 1)), 2)</f>
        <v>8.200000</v>
      </c>
    </row>
    <row r="20" spans="1:7" ht="13.50" thickBot="1" customHeight="1">
      <c r="A20" s="14" t="s">
        <v>44</v>
      </c>
      <c r="B20" s="14"/>
      <c r="C20" s="14" t="s">
        <v>45</v>
      </c>
      <c r="D20" s="15">
        <v>1.000000</v>
      </c>
      <c r="E20" s="16" t="s">
        <v>46</v>
      </c>
      <c r="F20" s="17">
        <v>150.000000</v>
      </c>
      <c r="G20" s="17">
        <f ca="1">ROUND(INDIRECT(ADDRESS(ROW()+(0), COLUMN()+(-3), 1))*INDIRECT(ADDRESS(ROW()+(0), COLUMN()+(-1), 1)), 2)</f>
        <v>150.000000</v>
      </c>
    </row>
    <row r="21" spans="1:7" ht="13.50" thickBot="1" customHeight="1">
      <c r="A21" s="14" t="s">
        <v>47</v>
      </c>
      <c r="B21" s="14"/>
      <c r="C21" s="14" t="s">
        <v>48</v>
      </c>
      <c r="D21" s="15">
        <v>1.000000</v>
      </c>
      <c r="E21" s="16" t="s">
        <v>49</v>
      </c>
      <c r="F21" s="17">
        <v>1.680000</v>
      </c>
      <c r="G21" s="17">
        <f ca="1">ROUND(INDIRECT(ADDRESS(ROW()+(0), COLUMN()+(-3), 1))*INDIRECT(ADDRESS(ROW()+(0), COLUMN()+(-1), 1)), 2)</f>
        <v>1.680000</v>
      </c>
    </row>
    <row r="22" spans="1:7" ht="13.50" thickBot="1" customHeight="1">
      <c r="A22" s="14" t="s">
        <v>50</v>
      </c>
      <c r="B22" s="14"/>
      <c r="C22" s="14" t="s">
        <v>51</v>
      </c>
      <c r="D22" s="15">
        <v>1.000000</v>
      </c>
      <c r="E22" s="16" t="s">
        <v>52</v>
      </c>
      <c r="F22" s="17">
        <v>1.400000</v>
      </c>
      <c r="G22" s="17">
        <f ca="1">ROUND(INDIRECT(ADDRESS(ROW()+(0), COLUMN()+(-3), 1))*INDIRECT(ADDRESS(ROW()+(0), COLUMN()+(-1), 1)), 2)</f>
        <v>1.400000</v>
      </c>
    </row>
    <row r="23" spans="1:7" ht="13.50" thickBot="1" customHeight="1">
      <c r="A23" s="14" t="s">
        <v>53</v>
      </c>
      <c r="B23" s="14"/>
      <c r="C23" s="14" t="s">
        <v>54</v>
      </c>
      <c r="D23" s="15">
        <v>4.105000</v>
      </c>
      <c r="E23" s="16" t="s">
        <v>55</v>
      </c>
      <c r="F23" s="17">
        <v>26.360000</v>
      </c>
      <c r="G23" s="17">
        <f ca="1">ROUND(INDIRECT(ADDRESS(ROW()+(0), COLUMN()+(-3), 1))*INDIRECT(ADDRESS(ROW()+(0), COLUMN()+(-1), 1)), 2)</f>
        <v>108.210000</v>
      </c>
    </row>
    <row r="24" spans="1:7" ht="13.50" thickBot="1" customHeight="1">
      <c r="A24" s="14" t="s">
        <v>56</v>
      </c>
      <c r="B24" s="14"/>
      <c r="C24" s="18" t="s">
        <v>57</v>
      </c>
      <c r="D24" s="19">
        <v>4.105000</v>
      </c>
      <c r="E24" s="20" t="s">
        <v>58</v>
      </c>
      <c r="F24" s="21">
        <v>23.220000</v>
      </c>
      <c r="G24" s="21">
        <f ca="1">ROUND(INDIRECT(ADDRESS(ROW()+(0), COLUMN()+(-3), 1))*INDIRECT(ADDRESS(ROW()+(0), COLUMN()+(-1), 1)), 2)</f>
        <v>95.320000</v>
      </c>
    </row>
    <row r="25" spans="1:7" ht="13.50" thickBot="1" customHeight="1">
      <c r="A25" s="18"/>
      <c r="B25" s="18"/>
      <c r="C25" s="5" t="s">
        <v>59</v>
      </c>
      <c r="D25" s="22">
        <v>2.000000</v>
      </c>
      <c r="E25" s="23" t="s">
        <v>60</v>
      </c>
      <c r="F2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 2)</f>
        <v>7332.020000</v>
      </c>
      <c r="G25" s="24">
        <f ca="1">ROUND(INDIRECT(ADDRESS(ROW()+(0), COLUMN()+(-3), 1))*INDIRECT(ADDRESS(ROW()+(0), COLUMN()+(-1), 1))/100, 2)</f>
        <v>146.640000</v>
      </c>
    </row>
    <row r="26" spans="1:7" ht="13.50" thickBot="1" customHeight="1">
      <c r="A26" s="25" t="s">
        <v>61</v>
      </c>
      <c r="B26" s="25"/>
      <c r="C26" s="26"/>
      <c r="D26" s="26"/>
      <c r="E26" s="27"/>
      <c r="F26" s="25" t="s">
        <v>62</v>
      </c>
      <c r="G2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7478.660000</v>
      </c>
    </row>
  </sheetData>
  <mergeCells count="2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D26"/>
  </mergeCells>
  <pageMargins left="0.147638" right="0.147638" top="0.206693" bottom="0.206693" header="0.0" footer="0.0"/>
  <pageSetup paperSize="9" orientation="portrait"/>
  <rowBreaks count="0" manualBreakCount="0">
    </rowBreaks>
</worksheet>
</file>