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<sst xmlns="http://schemas.openxmlformats.org/spreadsheetml/2006/main" count="42" uniqueCount="42">
  <si>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</si>
  <si>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TCG150</t>
  </si>
  <si>
    <t xml:space="preserve">U</t>
  </si>
  <si>
    <t xml:space="preserve">Chaudière à gaz, collective, à condensation, murale.</t>
  </si>
  <si>
    <r>
      <rPr>
        <sz val="8.25"/>
        <color rgb="FF000000"/>
        <rFont val="Arial"/>
        <family val="2"/>
      </rPr>
      <t xml:space="preserve">Chaudière mural, à condensation, avec échangeur de tubes en aluminium à ailettes avec technologie ALU-Plus et brûleur modulant à gaz naturelle, pour chauffage, puissance utile modulante de 10,4 à 45 kW, poids 48 kg, dimensions 695x520x465 mm, modèle Logamax Plus GB162-45 "BUDERUS", tableau de commande pour le contrôle de la température ambiante, modèle RC35, sonde de température extérieure, modèle FA.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</si>
  <si>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</si>
  <si>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</si>
  <si>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</si>
  <si>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</si>
  <si>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</si>
  <si>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</si>
  <si>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mt38cbu070qa</t>
  </si>
  <si>
    <t xml:space="preserve">Chaudière mural, à condensation, avec échangeur de tubes en aluminium à ailettes avec technologie ALU-Plus et brûleur modulant à gaz naturelle, pour chauffage, puissance utile modulante de 10,4 à 45 kW, poids 48 kg, dimensions 695x520x465 mm, modèle Logamax Plus GB162-45 "BUDERUS", avec vanne à 3 voies pour la production d'E.C.S. par ballon échangeur.</t>
  </si>
  <si>
    <t xml:space="preserve">U</t>
  </si>
  <si>
    <t xml:space="preserve">mt38cbu500d</t>
  </si>
  <si>
    <t xml:space="preserve">Tableau de commande pour le contrôle de la température ambiante, modèle RC35 "BUDERUS", régulation d'au maximum 4 circuits, 1 direct et 3 avec vannes mélangeuses, régulation de la température avec fonctionnement nocturne, programmation quotidienne et hebdomadaire, programmation d'E.C.S.</t>
  </si>
  <si>
    <t xml:space="preserve">U</t>
  </si>
  <si>
    <t xml:space="preserve">mt38cbu535d</t>
  </si>
  <si>
    <t xml:space="preserve">Sonde de température extérieure, modèle FA "BUDERUS".</t>
  </si>
  <si>
    <t xml:space="preserve">U</t>
  </si>
  <si>
    <t xml:space="preserve">mt35aia010a</t>
  </si>
  <si>
    <t xml:space="preserve">Tube courbable en PVC, annelé, de couleur noire, de 16 mm de diamètre nominal, pour canalisation encastrée dans des parois maçonnées (horizontales et verticales). Résistance à la compression 320 N, résistance à l'impact 1 joule, température de travail -5°C jusqu'à 60°C, avec degré de protection IP545 selon NF EN 60529, non propagateur de la flamme. Selon NF EN 61386-1 et NF EN 61386-22.</t>
  </si>
  <si>
    <t xml:space="preserve">m</t>
  </si>
  <si>
    <t xml:space="preserve">mt35cun020a</t>
  </si>
  <si>
    <t xml:space="preserve">Câble unipolaire ES07Z1-K (AS), sa tension assignée étant de 450/750 V, réaction au feu classe Cca-s1b,d1,a1 selon FR EN 50575, avec conducteur multifilaire de cuivre classe 5 (-K) de 1,5 mm² de section, avec isolation de composé thermoplastique à base de polyoléfine sans halogènes à faible émission de fumées et de gaz corrosifs (Z1).</t>
  </si>
  <si>
    <t xml:space="preserve">m</t>
  </si>
  <si>
    <t xml:space="preserve">mt38www010</t>
  </si>
  <si>
    <t xml:space="preserve">Produits complémentaires pour installation de chauffage.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</si>
  <si>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</si>
  <si>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</si>
  <si>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</si>
  <si>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</si>
  <si>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</si>
  <si>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</si>
  <si>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</si>
  <si>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</si>
  <si>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</si>
  <si>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</si>
  <si>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Coûts directs complémentaires</t>
  </si>
  <si>
    <t xml:space="preserve">%</t>
  </si>
  <si>
    <t xml:space="preserve">Coût d'entretien décennal: 4.053,61€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</si>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</sst>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1.000000</v>
      </c>
      <c r="E9" s="11" t="s">
        <v>13</v>
      </c>
      <c r="F9" s="13">
        <v>3700.000000</v>
      </c>
      <c r="G9" s="13">
        <f ca="1">ROUND(INDIRECT(ADDRESS(ROW()+(0), COLUMN()+(-3), 1))*INDIRECT(ADDRESS(ROW()+(0), COLUMN()+(-1), 1)), 2)</f>
        <v>3700.000000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1.000000</v>
      </c>
      <c r="E10" s="16" t="s">
        <v>16</v>
      </c>
      <c r="F10" s="17">
        <v>237.000000</v>
      </c>
      <c r="G10" s="17">
        <f ca="1">ROUND(INDIRECT(ADDRESS(ROW()+(0), COLUMN()+(-3), 1))*INDIRECT(ADDRESS(ROW()+(0), COLUMN()+(-1), 1)), 2)</f>
        <v>237.000000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1.000000</v>
      </c>
      <c r="E11" s="16" t="s">
        <v>19</v>
      </c>
      <c r="F11" s="17">
        <v>15.000000</v>
      </c>
      <c r="G11" s="17">
        <f ca="1">ROUND(INDIRECT(ADDRESS(ROW()+(0), COLUMN()+(-3), 1))*INDIRECT(ADDRESS(ROW()+(0), COLUMN()+(-1), 1)), 2)</f>
        <v>15.000000</v>
      </c>
    </row>
    <row r="12" spans="1:7" ht="55.50" thickBot="1" customHeight="1">
      <c r="A12" s="14" t="s">
        <v>20</v>
      </c>
      <c r="B12" s="14"/>
      <c r="C12" s="14" t="s">
        <v>21</v>
      </c>
      <c r="D12" s="15">
        <v>10.000000</v>
      </c>
      <c r="E12" s="16" t="s">
        <v>22</v>
      </c>
      <c r="F12" s="17">
        <v>0.260000</v>
      </c>
      <c r="G12" s="17">
        <f ca="1">ROUND(INDIRECT(ADDRESS(ROW()+(0), COLUMN()+(-3), 1))*INDIRECT(ADDRESS(ROW()+(0), COLUMN()+(-1), 1)), 2)</f>
        <v>2.600000</v>
      </c>
    </row>
    <row r="13" spans="1:7" ht="45.00" thickBot="1" customHeight="1">
      <c r="A13" s="14" t="s">
        <v>23</v>
      </c>
      <c r="B13" s="14"/>
      <c r="C13" s="14" t="s">
        <v>24</v>
      </c>
      <c r="D13" s="15">
        <v>20.000000</v>
      </c>
      <c r="E13" s="16" t="s">
        <v>25</v>
      </c>
      <c r="F13" s="17">
        <v>0.410000</v>
      </c>
      <c r="G13" s="17">
        <f ca="1">ROUND(INDIRECT(ADDRESS(ROW()+(0), COLUMN()+(-3), 1))*INDIRECT(ADDRESS(ROW()+(0), COLUMN()+(-1), 1)), 2)</f>
        <v>8.200000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1.000000</v>
      </c>
      <c r="E14" s="16" t="s">
        <v>28</v>
      </c>
      <c r="F14" s="17">
        <v>1.680000</v>
      </c>
      <c r="G14" s="17">
        <f ca="1">ROUND(INDIRECT(ADDRESS(ROW()+(0), COLUMN()+(-3), 1))*INDIRECT(ADDRESS(ROW()+(0), COLUMN()+(-1), 1)), 2)</f>
        <v>1.680000</v>
      </c>
    </row>
    <row r="15" spans="1:7" ht="13.50" thickBot="1" customHeight="1">
      <c r="A15" s="14" t="s">
        <v>29</v>
      </c>
      <c r="B15" s="14"/>
      <c r="C15" s="14" t="s">
        <v>30</v>
      </c>
      <c r="D15" s="15">
        <v>1.000000</v>
      </c>
      <c r="E15" s="16" t="s">
        <v>31</v>
      </c>
      <c r="F15" s="17">
        <v>1.400000</v>
      </c>
      <c r="G15" s="17">
        <f ca="1">ROUND(INDIRECT(ADDRESS(ROW()+(0), COLUMN()+(-3), 1))*INDIRECT(ADDRESS(ROW()+(0), COLUMN()+(-1), 1)), 2)</f>
        <v>1.400000</v>
      </c>
    </row>
    <row r="16" spans="1:7" ht="13.50" thickBot="1" customHeight="1">
      <c r="A16" s="14" t="s">
        <v>32</v>
      </c>
      <c r="B16" s="14"/>
      <c r="C16" s="14" t="s">
        <v>33</v>
      </c>
      <c r="D16" s="15">
        <v>4.385000</v>
      </c>
      <c r="E16" s="16" t="s">
        <v>34</v>
      </c>
      <c r="F16" s="17">
        <v>26.360000</v>
      </c>
      <c r="G16" s="17">
        <f ca="1">ROUND(INDIRECT(ADDRESS(ROW()+(0), COLUMN()+(-3), 1))*INDIRECT(ADDRESS(ROW()+(0), COLUMN()+(-1), 1)), 2)</f>
        <v>115.590000</v>
      </c>
    </row>
    <row r="17" spans="1:7" ht="13.50" thickBot="1" customHeight="1">
      <c r="A17" s="14" t="s">
        <v>35</v>
      </c>
      <c r="B17" s="14"/>
      <c r="C17" s="18" t="s">
        <v>36</v>
      </c>
      <c r="D17" s="19">
        <v>4.385000</v>
      </c>
      <c r="E17" s="20" t="s">
        <v>37</v>
      </c>
      <c r="F17" s="21">
        <v>23.220000</v>
      </c>
      <c r="G17" s="21">
        <f ca="1">ROUND(INDIRECT(ADDRESS(ROW()+(0), COLUMN()+(-3), 1))*INDIRECT(ADDRESS(ROW()+(0), COLUMN()+(-1), 1)), 2)</f>
        <v>101.820000</v>
      </c>
    </row>
    <row r="18" spans="1:7" ht="13.50" thickBot="1" customHeight="1">
      <c r="A18" s="18"/>
      <c r="B18" s="18"/>
      <c r="C18" s="5" t="s">
        <v>38</v>
      </c>
      <c r="D18" s="22">
        <v>2.000000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4183.290000</v>
      </c>
      <c r="G18" s="24">
        <f ca="1">ROUND(INDIRECT(ADDRESS(ROW()+(0), COLUMN()+(-3), 1))*INDIRECT(ADDRESS(ROW()+(0), COLUMN()+(-1), 1))/100, 2)</f>
        <v>83.670000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4266.960000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