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<sst xmlns="http://schemas.openxmlformats.org/spreadsheetml/2006/main" count="24" uniqueCount="24">
  <si>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</si>
  <si>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TCS010</t>
  </si>
  <si>
    <t xml:space="preserve">U</t>
  </si>
  <si>
    <t xml:space="preserve">Capteur solaire thermique pour installation individuelle, sur toiture terrasse.</t>
  </si>
  <si>
    <r>
      <rPr>
        <b/>
        <sz val="8.25"/>
        <color rgb="FF000000"/>
        <rFont val="Arial"/>
        <family val="2"/>
      </rPr>
      <t xml:space="preserve">Capteur solaire thermique complet, partagé, pour installation individuelle, modèle Logasol CP/1/SKS/SU200 "BUDERUS", formé d'un panneau modèle SKS 4.0 S, de 1145x2070x90 mm, surface utile 2,1 m², rendement optique 0,851, coefficient primaire de pertes 4,036 W/m²K et coefficient secondaire de pertes 0,0108 W/m²K², selon NF EN 12975-2, structure de support sur couverture plane et ballon échangeur à un serpentin modèle SU200 de 200 litres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</si>
  <si>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</si>
  <si>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</si>
  <si>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</si>
  <si>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</si>
  <si>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</si>
  <si>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</si>
  <si>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mt38bur600aaca</t>
  </si>
  <si>
    <t xml:space="preserve">Capteur solaire thermique complet, partagé, pour installation individuelle, modèle Logasol CP/1/SKS/SU200 "BUDERUS", composé de: un panneau modèle SKS 4.0 S, surface utile 2,1 m², rendement optique 0,851, coefficient primaire de pertes 4,036 W/m²K et coefficient secondaire de pertes 0,0108 W/m²K², selon NF EN 12975-2, composé de: panneau en verre de transmissivité élevée (granulé), lame absorbante en une seule pièce avec traitement sélectif (Tinox-PVD), tubes absorbeurs à double méandre, isolation thermique, panneau arrière, châssis en fibre de verre noir avec coins en plastique injecté et étui pour sonde de température; structure de support sur couverture plane; kit de tuyauteries et accessoires de connexion en acier inoxydable; ballon échangeur en acier vitrifié, à un serpentin modèle SU200 de 200 litres; station solaire avec régulation intégrée modèle KS0105 SC20; vase d'expansion de 25 litres avec kit de connexion AAS; vanne de sécurité; purgeur automatique et liquide solaire Tyfocor (2x20 litres).</t>
  </si>
  <si>
    <t xml:space="preserve">U</t>
  </si>
  <si>
    <t xml:space="preserve">mo009</t>
  </si>
  <si>
    <t xml:space="preserve">Compagnon professionnel III/CP2 installateur de capteurs solaires.</t>
  </si>
  <si>
    <t xml:space="preserve">h</t>
  </si>
  <si>
    <t xml:space="preserve">mo108</t>
  </si>
  <si>
    <t xml:space="preserve">Ouvrier professionnel II/OP installateur de capteurs solaires.</t>
  </si>
  <si>
    <t xml:space="preserve">h</t>
  </si>
  <si>
    <t xml:space="preserve">Coûts directs complémentaires</t>
  </si>
  <si>
    <t xml:space="preserve">%</t>
  </si>
  <si>
    <t xml:space="preserve">Coût d'entretien décennal: 2.497,95€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</si>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</sst>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3" customWidth="1"/>
    <col min="2" max="2" width="7.31" customWidth="1"/>
    <col min="3" max="3" width="19.21" customWidth="1"/>
    <col min="4" max="4" width="27.20" customWidth="1"/>
    <col min="5" max="5" width="5.27" customWidth="1"/>
    <col min="6" max="6" width="8.16" customWidth="1"/>
    <col min="7" max="7" width="0.68" customWidth="1"/>
    <col min="8" max="8" width="4.76" customWidth="1"/>
    <col min="9" max="9" width="9.35" customWidth="1"/>
    <col min="10" max="10" width="5.61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71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3075.000000</v>
      </c>
      <c r="J8" s="16"/>
      <c r="K8" s="16">
        <f ca="1">ROUND(INDIRECT(ADDRESS(ROW()+(0), COLUMN()+(-5), 1))*INDIRECT(ADDRESS(ROW()+(0), COLUMN()+(-2), 1)), 2)</f>
        <v>3075.000000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3.184000</v>
      </c>
      <c r="G9" s="19" t="s">
        <v>16</v>
      </c>
      <c r="H9" s="19"/>
      <c r="I9" s="20">
        <v>24.910000</v>
      </c>
      <c r="J9" s="20"/>
      <c r="K9" s="20">
        <f ca="1">ROUND(INDIRECT(ADDRESS(ROW()+(0), COLUMN()+(-5), 1))*INDIRECT(ADDRESS(ROW()+(0), COLUMN()+(-2), 1)), 2)</f>
        <v>79.310000</v>
      </c>
    </row>
    <row r="10" spans="1:11" ht="13.50" thickBot="1" customHeight="1">
      <c r="A10" s="17" t="s">
        <v>17</v>
      </c>
      <c r="B10" s="21" t="s">
        <v>18</v>
      </c>
      <c r="C10" s="21"/>
      <c r="D10" s="21"/>
      <c r="E10" s="21"/>
      <c r="F10" s="22">
        <v>3.184000</v>
      </c>
      <c r="G10" s="23" t="s">
        <v>19</v>
      </c>
      <c r="H10" s="23"/>
      <c r="I10" s="24">
        <v>21.360000</v>
      </c>
      <c r="J10" s="24"/>
      <c r="K10" s="24">
        <f ca="1">ROUND(INDIRECT(ADDRESS(ROW()+(0), COLUMN()+(-5), 1))*INDIRECT(ADDRESS(ROW()+(0), COLUMN()+(-2), 1)), 2)</f>
        <v>68.010000</v>
      </c>
    </row>
    <row r="11" spans="1:11" ht="13.50" thickBot="1" customHeight="1">
      <c r="A11" s="21"/>
      <c r="B11" s="25" t="s">
        <v>20</v>
      </c>
      <c r="C11" s="25"/>
      <c r="D11" s="25"/>
      <c r="E11" s="25"/>
      <c r="F11" s="26">
        <v>2.000000</v>
      </c>
      <c r="G11" s="27" t="s">
        <v>21</v>
      </c>
      <c r="H11" s="27"/>
      <c r="I11" s="28">
        <f ca="1">ROUND(SUM(INDIRECT(ADDRESS(ROW()+(-1), COLUMN()+(2), 1)),INDIRECT(ADDRESS(ROW()+(-2), COLUMN()+(2), 1)),INDIRECT(ADDRESS(ROW()+(-3), COLUMN()+(2), 1))), 2)</f>
        <v>3222.320000</v>
      </c>
      <c r="J11" s="28"/>
      <c r="K11" s="28">
        <f ca="1">ROUND(INDIRECT(ADDRESS(ROW()+(0), COLUMN()+(-5), 1))*INDIRECT(ADDRESS(ROW()+(0), COLUMN()+(-2), 1))/100, 2)</f>
        <v>64.450000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3286.770000</v>
      </c>
    </row>
  </sheetData>
  <mergeCells count="24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