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<sst xmlns="http://schemas.openxmlformats.org/spreadsheetml/2006/main" count="48" uniqueCount="48">
  <si>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</si>
  <si>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TCS060</t>
  </si>
  <si>
    <t xml:space="preserve">U</t>
  </si>
  <si>
    <t xml:space="preserve">Capteur solaire thermique pour installation collective, sur toiture inclinée.</t>
  </si>
  <si>
    <r>
      <rPr>
        <b/>
        <sz val="8.25"/>
        <color rgb="FF000000"/>
        <rFont val="Arial"/>
        <family val="2"/>
      </rPr>
      <t xml:space="preserve">Capteur solaire thermique constitué d'une batterie de 3 modules, chacun d'entre eux étant composé d'un capteur solaire thermique plat, modèle Logasol SKN 4.0 S CTE "BUDERUS", avec panneau de montage vertical de 1175x2017x87 mm, surface utile 2,18 m², rendement optique 0,766, coefficient primaire de pertes 3,216 W/m²K et coefficient secondaire de pertes 0,015 W/m²K², selon NF EN 12975-2, placés sur structure support pour toiture inclinée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</si>
  <si>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</si>
  <si>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</si>
  <si>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</si>
  <si>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</si>
  <si>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</si>
  <si>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</si>
  <si>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mt38bur011a</t>
  </si>
  <si>
    <t xml:space="preserve">Capteur solaire thermique plat, modèle Logasol SKN 4.0 S CTE "BUDERUS", avec panneau de montage vertical de 1175x2017x87 mm, surface utile 2,18 m², rendement optique 0,766, coefficient primaire de pertes 3,216 W/m²K et coefficient secondaire de pertes 0,015 W/m²K², selon NF EN 12975-2, composé d'absorbeur d'une unique lame de Al/Cu avec recouvrement par PVD, soudée par ultrasons à l'hydraulique du capteur solaire, verre solaire de sécurité, isolation thermique, coque d'une pièce en plastique renforcé avec de la fibre de verre, avec technologie SMC et étui pour sonde de température.</t>
  </si>
  <si>
    <t xml:space="preserve">U</t>
  </si>
  <si>
    <t xml:space="preserve">mt38bur022a</t>
  </si>
  <si>
    <t xml:space="preserve">Kit de support basique pour capteur solaire thermique Logasol SKN 4.0 en position vertical sur couverture inclinée, modèle FKA 5-2 "BUDERUS".</t>
  </si>
  <si>
    <t xml:space="preserve">U</t>
  </si>
  <si>
    <t xml:space="preserve">mt38bur022c</t>
  </si>
  <si>
    <t xml:space="preserve">Kit de support d'augmentation pour capteur solaire thermique Logasol SKN 4.0 en position vertical sur couverture inclinée, modèle FKA 6-2 "BUDERUS".</t>
  </si>
  <si>
    <t xml:space="preserve">U</t>
  </si>
  <si>
    <t xml:space="preserve">mt38bur024a</t>
  </si>
  <si>
    <t xml:space="preserve">Jeu de fixation, pour couverture de tuile canal ou romane, pour supports de capteur solaire thermique, modèle FKA 3-2 "BUDERUS".</t>
  </si>
  <si>
    <t xml:space="preserve">U</t>
  </si>
  <si>
    <t xml:space="preserve">mt38bur099</t>
  </si>
  <si>
    <t xml:space="preserve">Kit de connexions hydrauliques pour capteurs solaires thermiques Logasol SKN 4.0, modèle FS 17-2 SKN "BUDERUS".</t>
  </si>
  <si>
    <t xml:space="preserve">U</t>
  </si>
  <si>
    <t xml:space="preserve">mt38bur101</t>
  </si>
  <si>
    <t xml:space="preserve">Purgeur automatique, spécial pour applications d'énergie solaire thermique, "BUDERUS".</t>
  </si>
  <si>
    <t xml:space="preserve">U</t>
  </si>
  <si>
    <t xml:space="preserve">mt38bur102</t>
  </si>
  <si>
    <t xml:space="preserve">Vanne de sécurité spécial pour applications d'énergie solaire thermique, de 6 bar, "BUDERUS".</t>
  </si>
  <si>
    <t xml:space="preserve">U</t>
  </si>
  <si>
    <t xml:space="preserve">mt38bur105</t>
  </si>
  <si>
    <t xml:space="preserve">Bidon de 10 l de solution eau-glycol pour remplissage de capteur solaire thermique plat, modèle Tyfocor L "BUDERUS".</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</si>
  <si>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</si>
  <si>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</si>
  <si>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</si>
  <si>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</si>
  <si>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</si>
  <si>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</si>
  <si>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</si>
  <si>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</si>
  <si>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</si>
  <si>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</si>
  <si>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Coûts directs complémentaires</t>
  </si>
  <si>
    <t xml:space="preserve">%</t>
  </si>
  <si>
    <t xml:space="preserve">Coût d'entretien décennal: 2.143,42€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</si>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</sst>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97.50" thickBot="1" customHeight="1">
      <c r="A9" s="6" t="s">
        <v>11</v>
      </c>
      <c r="B9" s="6"/>
      <c r="C9" s="6" t="s">
        <v>12</v>
      </c>
      <c r="D9" s="6"/>
      <c r="E9" s="8">
        <v>3.000000</v>
      </c>
      <c r="F9" s="10" t="s">
        <v>13</v>
      </c>
      <c r="G9" s="12">
        <v>630.000000</v>
      </c>
      <c r="H9" s="12">
        <f ca="1">ROUND(INDIRECT(ADDRESS(ROW()+(0), COLUMN()+(-3), 1))*INDIRECT(ADDRESS(ROW()+(0), COLUMN()+(-1), 1)), 2)</f>
        <v>1890.000000</v>
      </c>
    </row>
    <row r="10" spans="1:8" ht="24.00" thickBot="1" customHeight="1">
      <c r="A10" s="13" t="s">
        <v>14</v>
      </c>
      <c r="B10" s="13"/>
      <c r="C10" s="13" t="s">
        <v>15</v>
      </c>
      <c r="D10" s="13"/>
      <c r="E10" s="14">
        <v>1.000000</v>
      </c>
      <c r="F10" s="15" t="s">
        <v>16</v>
      </c>
      <c r="G10" s="16">
        <v>52.000000</v>
      </c>
      <c r="H10" s="16">
        <f ca="1">ROUND(INDIRECT(ADDRESS(ROW()+(0), COLUMN()+(-3), 1))*INDIRECT(ADDRESS(ROW()+(0), COLUMN()+(-1), 1)), 2)</f>
        <v>52.000000</v>
      </c>
    </row>
    <row r="11" spans="1:8" ht="34.50" thickBot="1" customHeight="1">
      <c r="A11" s="13" t="s">
        <v>17</v>
      </c>
      <c r="B11" s="13"/>
      <c r="C11" s="13" t="s">
        <v>18</v>
      </c>
      <c r="D11" s="13"/>
      <c r="E11" s="14">
        <v>2.000000</v>
      </c>
      <c r="F11" s="15" t="s">
        <v>19</v>
      </c>
      <c r="G11" s="16">
        <v>49.000000</v>
      </c>
      <c r="H11" s="16">
        <f ca="1">ROUND(INDIRECT(ADDRESS(ROW()+(0), COLUMN()+(-3), 1))*INDIRECT(ADDRESS(ROW()+(0), COLUMN()+(-1), 1)), 2)</f>
        <v>98.000000</v>
      </c>
    </row>
    <row r="12" spans="1:8" ht="24.00" thickBot="1" customHeight="1">
      <c r="A12" s="13" t="s">
        <v>20</v>
      </c>
      <c r="B12" s="13"/>
      <c r="C12" s="13" t="s">
        <v>21</v>
      </c>
      <c r="D12" s="13"/>
      <c r="E12" s="14">
        <v>3.000000</v>
      </c>
      <c r="F12" s="15" t="s">
        <v>22</v>
      </c>
      <c r="G12" s="16">
        <v>46.000000</v>
      </c>
      <c r="H12" s="16">
        <f ca="1">ROUND(INDIRECT(ADDRESS(ROW()+(0), COLUMN()+(-3), 1))*INDIRECT(ADDRESS(ROW()+(0), COLUMN()+(-1), 1)), 2)</f>
        <v>138.000000</v>
      </c>
    </row>
    <row r="13" spans="1:8" ht="24.00" thickBot="1" customHeight="1">
      <c r="A13" s="13" t="s">
        <v>23</v>
      </c>
      <c r="B13" s="13"/>
      <c r="C13" s="13" t="s">
        <v>24</v>
      </c>
      <c r="D13" s="13"/>
      <c r="E13" s="14">
        <v>1.000000</v>
      </c>
      <c r="F13" s="15" t="s">
        <v>25</v>
      </c>
      <c r="G13" s="16">
        <v>50.000000</v>
      </c>
      <c r="H13" s="16">
        <f ca="1">ROUND(INDIRECT(ADDRESS(ROW()+(0), COLUMN()+(-3), 1))*INDIRECT(ADDRESS(ROW()+(0), COLUMN()+(-1), 1)), 2)</f>
        <v>50.000000</v>
      </c>
    </row>
    <row r="14" spans="1:8" ht="24.00" thickBot="1" customHeight="1">
      <c r="A14" s="13" t="s">
        <v>26</v>
      </c>
      <c r="B14" s="13"/>
      <c r="C14" s="13" t="s">
        <v>27</v>
      </c>
      <c r="D14" s="13"/>
      <c r="E14" s="14">
        <v>1.000000</v>
      </c>
      <c r="F14" s="15" t="s">
        <v>28</v>
      </c>
      <c r="G14" s="16">
        <v>75.000000</v>
      </c>
      <c r="H14" s="16">
        <f ca="1">ROUND(INDIRECT(ADDRESS(ROW()+(0), COLUMN()+(-3), 1))*INDIRECT(ADDRESS(ROW()+(0), COLUMN()+(-1), 1)), 2)</f>
        <v>75.000000</v>
      </c>
    </row>
    <row r="15" spans="1:8" ht="24.00" thickBot="1" customHeight="1">
      <c r="A15" s="13" t="s">
        <v>29</v>
      </c>
      <c r="B15" s="13"/>
      <c r="C15" s="13" t="s">
        <v>30</v>
      </c>
      <c r="D15" s="13"/>
      <c r="E15" s="14">
        <v>1.000000</v>
      </c>
      <c r="F15" s="15" t="s">
        <v>31</v>
      </c>
      <c r="G15" s="16">
        <v>45.000000</v>
      </c>
      <c r="H15" s="16">
        <f ca="1">ROUND(INDIRECT(ADDRESS(ROW()+(0), COLUMN()+(-3), 1))*INDIRECT(ADDRESS(ROW()+(0), COLUMN()+(-1), 1)), 2)</f>
        <v>45.000000</v>
      </c>
    </row>
    <row r="16" spans="1:8" ht="24.00" thickBot="1" customHeight="1">
      <c r="A16" s="13" t="s">
        <v>32</v>
      </c>
      <c r="B16" s="13"/>
      <c r="C16" s="13" t="s">
        <v>33</v>
      </c>
      <c r="D16" s="13"/>
      <c r="E16" s="14">
        <v>1.000000</v>
      </c>
      <c r="F16" s="15" t="s">
        <v>34</v>
      </c>
      <c r="G16" s="16">
        <v>40.000000</v>
      </c>
      <c r="H16" s="16">
        <f ca="1">ROUND(INDIRECT(ADDRESS(ROW()+(0), COLUMN()+(-3), 1))*INDIRECT(ADDRESS(ROW()+(0), COLUMN()+(-1), 1)), 2)</f>
        <v>40.000000</v>
      </c>
    </row>
    <row r="17" spans="1:8" ht="13.50" thickBot="1" customHeight="1">
      <c r="A17" s="13" t="s">
        <v>35</v>
      </c>
      <c r="B17" s="13"/>
      <c r="C17" s="13" t="s">
        <v>36</v>
      </c>
      <c r="D17" s="13"/>
      <c r="E17" s="14">
        <v>2.000000</v>
      </c>
      <c r="F17" s="15" t="s">
        <v>37</v>
      </c>
      <c r="G17" s="16">
        <v>9.810000</v>
      </c>
      <c r="H17" s="16">
        <f ca="1">ROUND(INDIRECT(ADDRESS(ROW()+(0), COLUMN()+(-3), 1))*INDIRECT(ADDRESS(ROW()+(0), COLUMN()+(-1), 1)), 2)</f>
        <v>19.620000</v>
      </c>
    </row>
    <row r="18" spans="1:8" ht="13.50" thickBot="1" customHeight="1">
      <c r="A18" s="13" t="s">
        <v>38</v>
      </c>
      <c r="B18" s="13"/>
      <c r="C18" s="13" t="s">
        <v>39</v>
      </c>
      <c r="D18" s="13"/>
      <c r="E18" s="14">
        <v>7.541000</v>
      </c>
      <c r="F18" s="15" t="s">
        <v>40</v>
      </c>
      <c r="G18" s="16">
        <v>25.490000</v>
      </c>
      <c r="H18" s="16">
        <f ca="1">ROUND(INDIRECT(ADDRESS(ROW()+(0), COLUMN()+(-3), 1))*INDIRECT(ADDRESS(ROW()+(0), COLUMN()+(-1), 1)), 2)</f>
        <v>192.220000</v>
      </c>
    </row>
    <row r="19" spans="1:8" ht="13.50" thickBot="1" customHeight="1">
      <c r="A19" s="13" t="s">
        <v>41</v>
      </c>
      <c r="B19" s="13"/>
      <c r="C19" s="17" t="s">
        <v>42</v>
      </c>
      <c r="D19" s="17"/>
      <c r="E19" s="18">
        <v>7.541000</v>
      </c>
      <c r="F19" s="19" t="s">
        <v>43</v>
      </c>
      <c r="G19" s="20">
        <v>21.900000</v>
      </c>
      <c r="H19" s="20">
        <f ca="1">ROUND(INDIRECT(ADDRESS(ROW()+(0), COLUMN()+(-3), 1))*INDIRECT(ADDRESS(ROW()+(0), COLUMN()+(-1), 1)), 2)</f>
        <v>165.150000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2764.990000</v>
      </c>
      <c r="H20" s="23">
        <f ca="1">ROUND(INDIRECT(ADDRESS(ROW()+(0), COLUMN()+(-3), 1))*INDIRECT(ADDRESS(ROW()+(0), COLUMN()+(-1), 1))/100, 2)</f>
        <v>55.300000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2820.290000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