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<sst xmlns="http://schemas.openxmlformats.org/spreadsheetml/2006/main" count="42" uniqueCount="42">
  <si>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</si>
  <si>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TCS080</t>
  </si>
  <si>
    <t xml:space="preserve">U</t>
  </si>
  <si>
    <t xml:space="preserve">Capteur solaire thermique pour installation collective, en façade.</t>
  </si>
  <si>
    <r>
      <rPr>
        <b/>
        <sz val="8.25"/>
        <color rgb="FF000000"/>
        <rFont val="Arial"/>
        <family val="2"/>
      </rPr>
      <t xml:space="preserve">Capteur solaire thermique constitué d'une batterie de 3 modules, chacun d'entre eux étant composé d'un capteur solaire thermique à tubes sous vide, modèle Logasol SKR 5 "BUDERUS", de 624x1947x85 mm, surface utile 0,46 m², rendement optique 0,787, coefficient primaire de pertes 2,993 W/m²K et coefficient secondaire de pertes 0,015 W/m²K², selon NF EN 12975-2, placés sur structure support pour façade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</si>
  <si>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</si>
  <si>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</si>
  <si>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</si>
  <si>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</si>
  <si>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</si>
  <si>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</si>
  <si>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mt38bur060a</t>
  </si>
  <si>
    <t xml:space="preserve">Capteur solaire thermique à tubes sous vide, modèle Logasol SKR 5 "BUDERUS", de 624x1947x85 mm, surface utile 0,46 m², rendement optique 0,787, coefficient primaire de pertes 2,993 W/m²K et coefficient secondaire de pertes 0,015 W/m²K², selon NF EN 12975-2, composé de panneau de 6 tubes en verre avec borosilicate et absorbeur avec traitement sélectif en nitrate d'aluminium.</t>
  </si>
  <si>
    <t xml:space="preserve">U</t>
  </si>
  <si>
    <t xml:space="preserve">mt38bur074b</t>
  </si>
  <si>
    <t xml:space="preserve">Kit de support basique en acier galvanisé pour trois capteurs solaires thermiques Logasol SKR sur toiture terrasse ou en façade, modèle VT6/3 Plano Básico "BUDERUS".</t>
  </si>
  <si>
    <t xml:space="preserve">U</t>
  </si>
  <si>
    <t xml:space="preserve">mt38bur069</t>
  </si>
  <si>
    <t xml:space="preserve">Jeu de connexions hydrauliques pour capteur solaire Logasol SKR, pour installation en toiture terrasse ou en façade, "BUDERUS", constitué de deux coudes avec coques pour isolation thermique.</t>
  </si>
  <si>
    <t xml:space="preserve">U</t>
  </si>
  <si>
    <t xml:space="preserve">mt38bur101</t>
  </si>
  <si>
    <t xml:space="preserve">Purgeur automatique, spécial pour applications d'énergie solaire thermique, "BUDERUS".</t>
  </si>
  <si>
    <t xml:space="preserve">U</t>
  </si>
  <si>
    <t xml:space="preserve">mt38bur102</t>
  </si>
  <si>
    <t xml:space="preserve">Vanne de sécurité spécial pour applications d'énergie solaire thermique, de 6 bar, "BUDERUS".</t>
  </si>
  <si>
    <t xml:space="preserve">U</t>
  </si>
  <si>
    <t xml:space="preserve">mt38bur106</t>
  </si>
  <si>
    <t xml:space="preserve">Bidon de 10 l de solution eau-glycol pour remplissage de capteur solaire thermique à tubes sous vide, modèle Tyfocor LS "BUDERUS".</t>
  </si>
  <si>
    <t xml:space="preserve">U</t>
  </si>
  <si>
    <t xml:space="preserve">mt38bur068</t>
  </si>
  <si>
    <t xml:space="preserve">Vanne d'isolement pour batterie de capteurs solaires Logasol SKR, "BUDERUS".</t>
  </si>
  <si>
    <t xml:space="preserve">U</t>
  </si>
  <si>
    <t xml:space="preserve">mo009</t>
  </si>
  <si>
    <t xml:space="preserve">Compagnon professionnel III/CP2 installateur de capteurs solaires.</t>
  </si>
  <si>
    <t xml:space="preserve">h</t>
  </si>
  <si>
    <t xml:space="preserve">mo108</t>
  </si>
  <si>
    <t xml:space="preserve">Ouvrier professionnel II/OP installateur de capteurs solaires.</t>
  </si>
  <si>
    <t xml:space="preserve">h</t>
  </si>
  <si>
    <t xml:space="preserve">Coûts directs complémentaires</t>
  </si>
  <si>
    <t xml:space="preserve">%</t>
  </si>
  <si>
    <t xml:space="preserve">Coût d'entretien décennal: 1.877,82€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</si>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</sst>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1" customWidth="1"/>
    <col min="3" max="3" width="1.02" customWidth="1"/>
    <col min="4" max="4" width="61.03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87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66.00" thickBot="1" customHeight="1">
      <c r="A9" s="6" t="s">
        <v>11</v>
      </c>
      <c r="B9" s="6"/>
      <c r="C9" s="6" t="s">
        <v>12</v>
      </c>
      <c r="D9" s="6"/>
      <c r="E9" s="8">
        <v>3.000000</v>
      </c>
      <c r="F9" s="10" t="s">
        <v>13</v>
      </c>
      <c r="G9" s="12">
        <v>490.000000</v>
      </c>
      <c r="H9" s="12">
        <f ca="1">ROUND(INDIRECT(ADDRESS(ROW()+(0), COLUMN()+(-3), 1))*INDIRECT(ADDRESS(ROW()+(0), COLUMN()+(-1), 1)), 2)</f>
        <v>1470.000000</v>
      </c>
    </row>
    <row r="10" spans="1:8" ht="34.50" thickBot="1" customHeight="1">
      <c r="A10" s="13" t="s">
        <v>14</v>
      </c>
      <c r="B10" s="13"/>
      <c r="C10" s="13" t="s">
        <v>15</v>
      </c>
      <c r="D10" s="13"/>
      <c r="E10" s="14">
        <v>1.000000</v>
      </c>
      <c r="F10" s="15" t="s">
        <v>16</v>
      </c>
      <c r="G10" s="16">
        <v>145.000000</v>
      </c>
      <c r="H10" s="16">
        <f ca="1">ROUND(INDIRECT(ADDRESS(ROW()+(0), COLUMN()+(-3), 1))*INDIRECT(ADDRESS(ROW()+(0), COLUMN()+(-1), 1)), 2)</f>
        <v>145.000000</v>
      </c>
    </row>
    <row r="11" spans="1:8" ht="34.50" thickBot="1" customHeight="1">
      <c r="A11" s="13" t="s">
        <v>17</v>
      </c>
      <c r="B11" s="13"/>
      <c r="C11" s="13" t="s">
        <v>18</v>
      </c>
      <c r="D11" s="13"/>
      <c r="E11" s="14">
        <v>1.000000</v>
      </c>
      <c r="F11" s="15" t="s">
        <v>19</v>
      </c>
      <c r="G11" s="16">
        <v>60.000000</v>
      </c>
      <c r="H11" s="16">
        <f ca="1">ROUND(INDIRECT(ADDRESS(ROW()+(0), COLUMN()+(-3), 1))*INDIRECT(ADDRESS(ROW()+(0), COLUMN()+(-1), 1)), 2)</f>
        <v>60.000000</v>
      </c>
    </row>
    <row r="12" spans="1:8" ht="24.00" thickBot="1" customHeight="1">
      <c r="A12" s="13" t="s">
        <v>20</v>
      </c>
      <c r="B12" s="13"/>
      <c r="C12" s="13" t="s">
        <v>21</v>
      </c>
      <c r="D12" s="13"/>
      <c r="E12" s="14">
        <v>1.000000</v>
      </c>
      <c r="F12" s="15" t="s">
        <v>22</v>
      </c>
      <c r="G12" s="16">
        <v>75.000000</v>
      </c>
      <c r="H12" s="16">
        <f ca="1">ROUND(INDIRECT(ADDRESS(ROW()+(0), COLUMN()+(-3), 1))*INDIRECT(ADDRESS(ROW()+(0), COLUMN()+(-1), 1)), 2)</f>
        <v>75.000000</v>
      </c>
    </row>
    <row r="13" spans="1:8" ht="24.00" thickBot="1" customHeight="1">
      <c r="A13" s="13" t="s">
        <v>23</v>
      </c>
      <c r="B13" s="13"/>
      <c r="C13" s="13" t="s">
        <v>24</v>
      </c>
      <c r="D13" s="13"/>
      <c r="E13" s="14">
        <v>1.000000</v>
      </c>
      <c r="F13" s="15" t="s">
        <v>25</v>
      </c>
      <c r="G13" s="16">
        <v>45.000000</v>
      </c>
      <c r="H13" s="16">
        <f ca="1">ROUND(INDIRECT(ADDRESS(ROW()+(0), COLUMN()+(-3), 1))*INDIRECT(ADDRESS(ROW()+(0), COLUMN()+(-1), 1)), 2)</f>
        <v>45.000000</v>
      </c>
    </row>
    <row r="14" spans="1:8" ht="24.00" thickBot="1" customHeight="1">
      <c r="A14" s="13" t="s">
        <v>26</v>
      </c>
      <c r="B14" s="13"/>
      <c r="C14" s="13" t="s">
        <v>27</v>
      </c>
      <c r="D14" s="13"/>
      <c r="E14" s="14">
        <v>1.000000</v>
      </c>
      <c r="F14" s="15" t="s">
        <v>28</v>
      </c>
      <c r="G14" s="16">
        <v>50.000000</v>
      </c>
      <c r="H14" s="16">
        <f ca="1">ROUND(INDIRECT(ADDRESS(ROW()+(0), COLUMN()+(-3), 1))*INDIRECT(ADDRESS(ROW()+(0), COLUMN()+(-1), 1)), 2)</f>
        <v>50.000000</v>
      </c>
    </row>
    <row r="15" spans="1:8" ht="24.00" thickBot="1" customHeight="1">
      <c r="A15" s="13" t="s">
        <v>29</v>
      </c>
      <c r="B15" s="13"/>
      <c r="C15" s="13" t="s">
        <v>30</v>
      </c>
      <c r="D15" s="13"/>
      <c r="E15" s="14">
        <v>1.000000</v>
      </c>
      <c r="F15" s="15" t="s">
        <v>31</v>
      </c>
      <c r="G15" s="16">
        <v>220.000000</v>
      </c>
      <c r="H15" s="16">
        <f ca="1">ROUND(INDIRECT(ADDRESS(ROW()+(0), COLUMN()+(-3), 1))*INDIRECT(ADDRESS(ROW()+(0), COLUMN()+(-1), 1)), 2)</f>
        <v>220.000000</v>
      </c>
    </row>
    <row r="16" spans="1:8" ht="13.50" thickBot="1" customHeight="1">
      <c r="A16" s="13" t="s">
        <v>32</v>
      </c>
      <c r="B16" s="13"/>
      <c r="C16" s="13" t="s">
        <v>33</v>
      </c>
      <c r="D16" s="13"/>
      <c r="E16" s="14">
        <v>7.541000</v>
      </c>
      <c r="F16" s="15" t="s">
        <v>34</v>
      </c>
      <c r="G16" s="16">
        <v>25.490000</v>
      </c>
      <c r="H16" s="16">
        <f ca="1">ROUND(INDIRECT(ADDRESS(ROW()+(0), COLUMN()+(-3), 1))*INDIRECT(ADDRESS(ROW()+(0), COLUMN()+(-1), 1)), 2)</f>
        <v>192.220000</v>
      </c>
    </row>
    <row r="17" spans="1:8" ht="13.50" thickBot="1" customHeight="1">
      <c r="A17" s="13" t="s">
        <v>35</v>
      </c>
      <c r="B17" s="13"/>
      <c r="C17" s="17" t="s">
        <v>36</v>
      </c>
      <c r="D17" s="17"/>
      <c r="E17" s="18">
        <v>7.541000</v>
      </c>
      <c r="F17" s="19" t="s">
        <v>37</v>
      </c>
      <c r="G17" s="20">
        <v>21.900000</v>
      </c>
      <c r="H17" s="20">
        <f ca="1">ROUND(INDIRECT(ADDRESS(ROW()+(0), COLUMN()+(-3), 1))*INDIRECT(ADDRESS(ROW()+(0), COLUMN()+(-1), 1)), 2)</f>
        <v>165.150000</v>
      </c>
    </row>
    <row r="18" spans="1:8" ht="13.50" thickBot="1" customHeight="1">
      <c r="A18" s="17"/>
      <c r="B18" s="17"/>
      <c r="C18" s="4" t="s">
        <v>38</v>
      </c>
      <c r="D18" s="4"/>
      <c r="E18" s="21">
        <v>2.000000</v>
      </c>
      <c r="F18" s="22" t="s">
        <v>39</v>
      </c>
      <c r="G18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2422.370000</v>
      </c>
      <c r="H18" s="23">
        <f ca="1">ROUND(INDIRECT(ADDRESS(ROW()+(0), COLUMN()+(-3), 1))*INDIRECT(ADDRESS(ROW()+(0), COLUMN()+(-1), 1))/100, 2)</f>
        <v>48.450000</v>
      </c>
    </row>
    <row r="19" spans="1:8" ht="13.50" thickBot="1" customHeight="1">
      <c r="A19" s="24" t="s">
        <v>40</v>
      </c>
      <c r="B19" s="24"/>
      <c r="C19" s="25"/>
      <c r="D19" s="25"/>
      <c r="E19" s="25"/>
      <c r="F19" s="26"/>
      <c r="G19" s="24" t="s">
        <v>41</v>
      </c>
      <c r="H19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2470.820000</v>
      </c>
    </row>
  </sheetData>
  <mergeCells count="2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